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2020\anuario_final_revisar_todo\Cuadros para revisar Ele\"/>
    </mc:Choice>
  </mc:AlternateContent>
  <bookViews>
    <workbookView xWindow="-15" yWindow="-15" windowWidth="11970" windowHeight="6615"/>
  </bookViews>
  <sheets>
    <sheet name="19.49_2019" sheetId="1" r:id="rId1"/>
  </sheets>
  <definedNames>
    <definedName name="_Regression_Int" localSheetId="0" hidden="1">1</definedName>
    <definedName name="A_IMPRESIÓN_IM">'19.49_2019'!$A$12:$I$69</definedName>
    <definedName name="_xlnm.Print_Area" localSheetId="0">'19.49_2019'!$1:$69</definedName>
    <definedName name="Imprimir_área_IM" localSheetId="0">'19.49_2019'!$A$12:$I$69</definedName>
  </definedNames>
  <calcPr calcId="152511"/>
</workbook>
</file>

<file path=xl/calcChain.xml><?xml version="1.0" encoding="utf-8"?>
<calcChain xmlns="http://schemas.openxmlformats.org/spreadsheetml/2006/main">
  <c r="I54" i="1" l="1"/>
  <c r="H54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G54" i="1"/>
  <c r="E54" i="1"/>
  <c r="D54" i="1"/>
  <c r="C54" i="1"/>
  <c r="B54" i="1"/>
  <c r="I52" i="1"/>
  <c r="F52" i="1"/>
  <c r="H52" i="1" s="1"/>
  <c r="I51" i="1"/>
  <c r="H51" i="1"/>
  <c r="F51" i="1"/>
  <c r="I50" i="1"/>
  <c r="F50" i="1"/>
  <c r="H50" i="1" s="1"/>
  <c r="I49" i="1"/>
  <c r="H49" i="1"/>
  <c r="F49" i="1"/>
  <c r="I48" i="1"/>
  <c r="F48" i="1"/>
  <c r="H48" i="1" s="1"/>
  <c r="I47" i="1"/>
  <c r="H47" i="1"/>
  <c r="F47" i="1"/>
  <c r="I46" i="1"/>
  <c r="F46" i="1"/>
  <c r="H46" i="1" s="1"/>
  <c r="I45" i="1"/>
  <c r="H45" i="1"/>
  <c r="F45" i="1"/>
  <c r="I44" i="1"/>
  <c r="F44" i="1"/>
  <c r="H44" i="1" s="1"/>
  <c r="I43" i="1"/>
  <c r="H43" i="1"/>
  <c r="F43" i="1"/>
  <c r="I42" i="1"/>
  <c r="F42" i="1"/>
  <c r="H42" i="1" s="1"/>
  <c r="I41" i="1"/>
  <c r="H41" i="1"/>
  <c r="F41" i="1"/>
  <c r="I40" i="1"/>
  <c r="F40" i="1"/>
  <c r="H40" i="1" s="1"/>
  <c r="I39" i="1"/>
  <c r="H39" i="1"/>
  <c r="F39" i="1"/>
  <c r="I38" i="1"/>
  <c r="F38" i="1"/>
  <c r="H38" i="1" s="1"/>
  <c r="I37" i="1"/>
  <c r="H37" i="1"/>
  <c r="F37" i="1"/>
  <c r="I36" i="1"/>
  <c r="F36" i="1"/>
  <c r="H36" i="1" s="1"/>
  <c r="I35" i="1"/>
  <c r="H35" i="1"/>
  <c r="F35" i="1"/>
  <c r="I34" i="1"/>
  <c r="F34" i="1"/>
  <c r="H34" i="1" s="1"/>
  <c r="I33" i="1"/>
  <c r="H33" i="1"/>
  <c r="F33" i="1"/>
  <c r="I32" i="1"/>
  <c r="F32" i="1"/>
  <c r="H32" i="1" s="1"/>
  <c r="I31" i="1"/>
  <c r="H31" i="1"/>
  <c r="F31" i="1"/>
  <c r="I30" i="1"/>
  <c r="F30" i="1"/>
  <c r="H30" i="1" s="1"/>
  <c r="I29" i="1"/>
  <c r="H29" i="1"/>
  <c r="F29" i="1"/>
  <c r="I28" i="1"/>
  <c r="F28" i="1"/>
  <c r="H28" i="1" s="1"/>
  <c r="I27" i="1"/>
  <c r="H27" i="1"/>
  <c r="F27" i="1"/>
  <c r="I26" i="1"/>
  <c r="F26" i="1"/>
  <c r="H26" i="1" s="1"/>
  <c r="I25" i="1"/>
  <c r="H25" i="1"/>
  <c r="F25" i="1"/>
  <c r="I24" i="1"/>
  <c r="F24" i="1"/>
  <c r="H24" i="1" s="1"/>
  <c r="I23" i="1"/>
  <c r="H23" i="1"/>
  <c r="F23" i="1"/>
  <c r="I22" i="1"/>
  <c r="F22" i="1"/>
  <c r="H22" i="1" s="1"/>
  <c r="G21" i="1"/>
  <c r="I21" i="1" s="1"/>
  <c r="F21" i="1"/>
  <c r="H21" i="1" s="1"/>
  <c r="E21" i="1"/>
  <c r="D21" i="1"/>
  <c r="C21" i="1"/>
  <c r="B21" i="1"/>
  <c r="I19" i="1"/>
  <c r="F19" i="1"/>
  <c r="H19" i="1" s="1"/>
  <c r="I18" i="1"/>
  <c r="F18" i="1"/>
  <c r="H18" i="1" s="1"/>
  <c r="I17" i="1"/>
  <c r="H17" i="1"/>
  <c r="F17" i="1"/>
  <c r="I16" i="1"/>
  <c r="F16" i="1"/>
  <c r="H16" i="1" s="1"/>
  <c r="G15" i="1"/>
  <c r="I15" i="1" s="1"/>
  <c r="F15" i="1"/>
  <c r="H15" i="1" s="1"/>
  <c r="E15" i="1"/>
  <c r="D15" i="1"/>
  <c r="C15" i="1"/>
  <c r="B15" i="1"/>
  <c r="G13" i="1"/>
  <c r="I13" i="1" s="1"/>
  <c r="E13" i="1"/>
  <c r="D13" i="1"/>
  <c r="C13" i="1"/>
  <c r="B13" i="1"/>
  <c r="F54" i="1" l="1"/>
  <c r="F13" i="1" l="1"/>
  <c r="H13" i="1" s="1"/>
</calcChain>
</file>

<file path=xl/sharedStrings.xml><?xml version="1.0" encoding="utf-8"?>
<sst xmlns="http://schemas.openxmlformats.org/spreadsheetml/2006/main" count="66" uniqueCount="65">
  <si>
    <t>%</t>
  </si>
  <si>
    <t>Delegación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</si>
  <si>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</si>
  <si>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</si>
  <si>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</si>
  <si>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</si>
  <si>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</si>
  <si>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</si>
  <si>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</si>
  <si>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</si>
  <si>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</si>
  <si>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</si>
  <si>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</si>
  <si>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</si>
  <si>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</si>
  <si>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</si>
  <si>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</si>
  <si>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</si>
  <si>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</si>
  <si>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</si>
  <si>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</si>
  <si>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</si>
  <si>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</si>
  <si>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</si>
  <si>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</si>
  <si>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</si>
  <si>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</si>
  <si>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</si>
  <si>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</si>
  <si>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</si>
  <si>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</si>
  <si>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</si>
  <si>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</si>
  <si>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</si>
  <si>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</si>
  <si>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</si>
  <si>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</si>
  <si>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</si>
  <si>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</si>
  <si>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</si>
  <si>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</si>
  <si>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</si>
  <si>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</si>
  <si>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</si>
  <si>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</si>
  <si>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</si>
  <si>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</si>
  <si>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</si>
  <si>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</si>
  <si>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</si>
  <si>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</si>
  <si>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</si>
  <si>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</si>
  <si>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</si>
  <si>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</si>
  <si>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</si>
  <si>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</si>
  <si>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</si>
  <si>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</si>
  <si>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</si>
  <si>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</si>
  <si>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</si>
  <si>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</si>
  <si>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>Anuario Estadístico 2019</t>
  </si>
  <si>
    <t>19.49 Dosis Aplicadas de DPT en Semanas Nacionales de Vacunación por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</si>
</sst>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9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9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Continuous"/>
    </xf>
    <xf numFmtId="0" fontId="4" fillId="0" borderId="1" xfId="0" applyFont="1" applyBorder="1" applyAlignment="1" applyProtection="1">
      <alignment horizontal="center" vertical="center"/>
    </xf>
    <xf numFmtId="0" fontId="6" fillId="0" borderId="0" xfId="0" applyFont="1"/>
    <xf numFmtId="0" fontId="7" fillId="0" borderId="0" xfId="0" applyFont="1" applyAlignment="1"/>
    <xf numFmtId="0" fontId="8" fillId="0" borderId="0" xfId="4" applyFont="1" applyAlignment="1" applyProtection="1">
      <alignment horizontal="left"/>
    </xf>
    <xf numFmtId="164" fontId="8" fillId="0" borderId="0" xfId="0" applyNumberFormat="1" applyFont="1" applyProtection="1"/>
    <xf numFmtId="0" fontId="8" fillId="0" borderId="0" xfId="0" applyFont="1"/>
    <xf numFmtId="0" fontId="6" fillId="0" borderId="0" xfId="4" applyFont="1"/>
    <xf numFmtId="0" fontId="6" fillId="0" borderId="0" xfId="4" applyFont="1" applyAlignment="1" applyProtection="1">
      <alignment horizontal="left"/>
    </xf>
    <xf numFmtId="0" fontId="6" fillId="0" borderId="0" xfId="4" applyFont="1" applyFill="1" applyAlignment="1" applyProtection="1">
      <alignment horizontal="left"/>
    </xf>
    <xf numFmtId="0" fontId="6" fillId="0" borderId="0" xfId="0" applyFont="1" applyBorder="1"/>
    <xf numFmtId="0" fontId="6" fillId="0" borderId="0" xfId="4" applyFont="1" applyBorder="1" applyAlignment="1" applyProtection="1">
      <alignment horizontal="left"/>
    </xf>
    <xf numFmtId="0" fontId="6" fillId="0" borderId="0" xfId="4" applyFont="1" applyFill="1" applyBorder="1" applyAlignment="1" applyProtection="1">
      <alignment horizontal="left"/>
    </xf>
    <xf numFmtId="0" fontId="6" fillId="0" borderId="2" xfId="4" applyFont="1" applyFill="1" applyBorder="1" applyAlignment="1" applyProtection="1">
      <alignment horizontal="left"/>
    </xf>
    <xf numFmtId="0" fontId="3" fillId="0" borderId="0" xfId="4" applyFont="1" applyFill="1" applyAlignment="1" applyProtection="1">
      <alignment horizontal="left"/>
    </xf>
    <xf numFmtId="164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165" fontId="3" fillId="0" borderId="0" xfId="0" applyNumberFormat="1" applyFont="1" applyProtection="1"/>
    <xf numFmtId="3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164" fontId="8" fillId="0" borderId="0" xfId="0" applyNumberFormat="1" applyFont="1" applyFill="1" applyAlignment="1" applyProtection="1">
      <alignment vertical="center"/>
    </xf>
    <xf numFmtId="2" fontId="6" fillId="0" borderId="0" xfId="0" applyNumberFormat="1" applyFont="1" applyAlignment="1" applyProtection="1">
      <alignment vertical="center"/>
    </xf>
    <xf numFmtId="3" fontId="6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Border="1" applyAlignment="1" applyProtection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21648</xdr:colOff>
      <xdr:row>0</xdr:row>
      <xdr:rowOff>21646</xdr:rowOff>
    </xdr:from>
    <xdr:to>
      <xdr:col>0</xdr:col>
      <xdr:colOff>2771992</xdr:colOff>
      <xdr:row>3</xdr:row>
      <xdr:rowOff>162358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48" y="21646"/>
          <a:ext cx="2750344" cy="725201"/>
        </a:xfrm>
        <a:prstGeom prst="rect">
          <a:avLst/>
        </a:prstGeom>
      </xdr:spPr>
    </xdr:pic>
    <xdr:clientData/>
  </xdr:twoCellAnchor>
  <xdr:twoCellAnchor editAs="oneCell">
    <xdr:from>
      <xdr:col>6</xdr:col>
      <xdr:colOff>995792</xdr:colOff>
      <xdr:row>0</xdr:row>
      <xdr:rowOff>32470</xdr:rowOff>
    </xdr:from>
    <xdr:to>
      <xdr:col>8</xdr:col>
      <xdr:colOff>1020564</xdr:colOff>
      <xdr:row>3</xdr:row>
      <xdr:rowOff>162358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9712" y="32470"/>
          <a:ext cx="2406022" cy="71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601"/>
  <sheetViews>
    <sheetView showGridLines="0" tabSelected="1" zoomScaleNormal="100" zoomScaleSheetLayoutView="70" workbookViewId="0">
      <selection activeCell="A9" sqref="A9"/>
    </sheetView>
  </sheetViews>
  <sheetFormatPr baseColWidth="10" defaultColWidth="4.625" defaultRowHeight="15" x14ac:dyDescent="0.3"/>
  <cols>
    <col min="1" max="1" width="38" style="1" customWidth="1"/>
    <col min="2" max="9" width="15.625" style="1" customWidth="1"/>
    <col min="10" max="10" width="8.625" style="1" customWidth="1"/>
    <col min="11" max="11" width="4.625" style="1"/>
    <col min="12" max="12" width="7.375" style="1" bestFit="1" customWidth="1"/>
    <col min="13" max="16384" width="4.625" style="1"/>
  </cols>
  <sheetData>
    <row r="1" spans="1:16" ht="15" customHeight="1" x14ac:dyDescent="0.3"/>
    <row r="2" spans="1:16" ht="15" customHeight="1" x14ac:dyDescent="0.3"/>
    <row r="3" spans="1:16" ht="15" customHeight="1" x14ac:dyDescent="0.3"/>
    <row r="4" spans="1:16" ht="15" customHeight="1" x14ac:dyDescent="0.3"/>
    <row r="5" spans="1:16" ht="15" customHeight="1" x14ac:dyDescent="0.3"/>
    <row r="6" spans="1:16" ht="17.25" customHeight="1" x14ac:dyDescent="0.35">
      <c r="A6" s="43" t="s">
        <v>63</v>
      </c>
      <c r="B6" s="43"/>
      <c r="C6" s="43"/>
      <c r="D6" s="43"/>
      <c r="E6" s="43"/>
      <c r="F6" s="43"/>
      <c r="G6" s="43"/>
      <c r="H6" s="43"/>
      <c r="I6" s="43"/>
    </row>
    <row r="7" spans="1:16" ht="15" customHeight="1" x14ac:dyDescent="0.3"/>
    <row r="8" spans="1:16" ht="38.25" customHeight="1" x14ac:dyDescent="0.3">
      <c r="A8" s="44" t="s">
        <v>64</v>
      </c>
      <c r="B8" s="44"/>
      <c r="C8" s="44"/>
      <c r="D8" s="44"/>
      <c r="E8" s="44"/>
      <c r="F8" s="44"/>
      <c r="G8" s="44"/>
      <c r="H8" s="44"/>
      <c r="I8" s="44"/>
    </row>
    <row r="9" spans="1:16" ht="15" customHeight="1" x14ac:dyDescent="0.3">
      <c r="A9" s="2"/>
      <c r="B9" s="2"/>
      <c r="C9" s="2"/>
      <c r="D9" s="2"/>
      <c r="E9" s="2"/>
      <c r="F9" s="2"/>
      <c r="G9" s="2"/>
      <c r="H9" s="2"/>
      <c r="I9" s="2"/>
    </row>
    <row r="10" spans="1:16" ht="20.25" customHeight="1" x14ac:dyDescent="0.35">
      <c r="A10" s="45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0" t="s">
        <v>7</v>
      </c>
      <c r="H10" s="3" t="s">
        <v>0</v>
      </c>
      <c r="I10" s="3"/>
    </row>
    <row r="11" spans="1:16" ht="20.25" customHeight="1" x14ac:dyDescent="0.3">
      <c r="A11" s="45"/>
      <c r="B11" s="41"/>
      <c r="C11" s="41"/>
      <c r="D11" s="41"/>
      <c r="E11" s="41"/>
      <c r="F11" s="41"/>
      <c r="G11" s="46"/>
      <c r="H11" s="4" t="s">
        <v>8</v>
      </c>
      <c r="I11" s="4" t="s">
        <v>7</v>
      </c>
    </row>
    <row r="12" spans="1:16" ht="18" customHeight="1" x14ac:dyDescent="0.35">
      <c r="A12" s="5"/>
      <c r="B12" s="5"/>
      <c r="C12" s="5"/>
      <c r="D12" s="5"/>
      <c r="E12" s="5"/>
      <c r="F12" s="5"/>
      <c r="G12" s="5"/>
      <c r="H12" s="42"/>
      <c r="I12" s="42"/>
      <c r="J12" s="6"/>
      <c r="K12" s="6"/>
      <c r="L12" s="6"/>
      <c r="M12" s="6"/>
      <c r="N12" s="6"/>
      <c r="O12" s="6"/>
      <c r="P12" s="6"/>
    </row>
    <row r="13" spans="1:16" s="9" customFormat="1" ht="18" customHeight="1" x14ac:dyDescent="0.35">
      <c r="A13" s="7" t="s">
        <v>9</v>
      </c>
      <c r="B13" s="21">
        <f t="shared" ref="B13:G13" si="0">SUM(B15,B21,B54)</f>
        <v>6380</v>
      </c>
      <c r="C13" s="21">
        <f t="shared" si="0"/>
        <v>5958</v>
      </c>
      <c r="D13" s="21">
        <f t="shared" si="0"/>
        <v>6376</v>
      </c>
      <c r="E13" s="21">
        <f t="shared" si="0"/>
        <v>18813</v>
      </c>
      <c r="F13" s="21">
        <f t="shared" si="0"/>
        <v>18714</v>
      </c>
      <c r="G13" s="21">
        <f t="shared" si="0"/>
        <v>18813</v>
      </c>
      <c r="H13" s="22">
        <f>IFERROR((F13/$E13)*100,"-")</f>
        <v>99.473768139052794</v>
      </c>
      <c r="I13" s="22">
        <f>IFERROR((G13/$E13)*100,"-")</f>
        <v>100</v>
      </c>
      <c r="J13" s="8"/>
    </row>
    <row r="14" spans="1:16" s="5" customFormat="1" ht="18" customHeight="1" x14ac:dyDescent="0.35">
      <c r="A14" s="10"/>
      <c r="B14" s="21"/>
      <c r="C14" s="21"/>
      <c r="D14" s="21"/>
      <c r="E14" s="21"/>
      <c r="F14" s="21"/>
      <c r="G14" s="21"/>
      <c r="H14" s="23"/>
      <c r="I14" s="23"/>
    </row>
    <row r="15" spans="1:16" s="9" customFormat="1" ht="18" customHeight="1" x14ac:dyDescent="0.35">
      <c r="A15" s="7" t="s">
        <v>62</v>
      </c>
      <c r="B15" s="21">
        <f t="shared" ref="B15:G15" si="1">SUM(B16:B19)</f>
        <v>383</v>
      </c>
      <c r="C15" s="21">
        <f t="shared" si="1"/>
        <v>325</v>
      </c>
      <c r="D15" s="21">
        <f t="shared" si="1"/>
        <v>392</v>
      </c>
      <c r="E15" s="21">
        <f t="shared" si="1"/>
        <v>1056</v>
      </c>
      <c r="F15" s="21">
        <f t="shared" si="1"/>
        <v>1100</v>
      </c>
      <c r="G15" s="21">
        <f t="shared" si="1"/>
        <v>1056</v>
      </c>
      <c r="H15" s="22">
        <f t="shared" ref="H15:I19" si="2">IFERROR((F15/$E15)*100,"-")</f>
        <v>104.16666666666667</v>
      </c>
      <c r="I15" s="22">
        <f t="shared" si="2"/>
        <v>100</v>
      </c>
      <c r="J15" s="8"/>
    </row>
    <row r="16" spans="1:16" s="5" customFormat="1" ht="18" customHeight="1" x14ac:dyDescent="0.35">
      <c r="A16" s="11" t="s">
        <v>10</v>
      </c>
      <c r="B16" s="24">
        <v>60</v>
      </c>
      <c r="C16" s="24">
        <v>60</v>
      </c>
      <c r="D16" s="24">
        <v>64</v>
      </c>
      <c r="E16" s="38">
        <v>180</v>
      </c>
      <c r="F16" s="38">
        <f>SUM(B16:D16)</f>
        <v>184</v>
      </c>
      <c r="G16" s="38">
        <v>180</v>
      </c>
      <c r="H16" s="26">
        <f t="shared" si="2"/>
        <v>102.22222222222221</v>
      </c>
      <c r="I16" s="26">
        <f t="shared" si="2"/>
        <v>100</v>
      </c>
    </row>
    <row r="17" spans="1:10" s="5" customFormat="1" ht="18" customHeight="1" x14ac:dyDescent="0.35">
      <c r="A17" s="11" t="s">
        <v>11</v>
      </c>
      <c r="B17" s="24">
        <v>85</v>
      </c>
      <c r="C17" s="24">
        <v>85</v>
      </c>
      <c r="D17" s="24">
        <v>85</v>
      </c>
      <c r="E17" s="38">
        <v>210</v>
      </c>
      <c r="F17" s="38">
        <f>SUM(B17:D17)</f>
        <v>255</v>
      </c>
      <c r="G17" s="38">
        <v>210</v>
      </c>
      <c r="H17" s="26">
        <f t="shared" si="2"/>
        <v>121.42857142857142</v>
      </c>
      <c r="I17" s="26">
        <f t="shared" si="2"/>
        <v>100</v>
      </c>
    </row>
    <row r="18" spans="1:10" s="5" customFormat="1" ht="18" customHeight="1" x14ac:dyDescent="0.35">
      <c r="A18" s="11" t="s">
        <v>12</v>
      </c>
      <c r="B18" s="24">
        <v>162</v>
      </c>
      <c r="C18" s="24">
        <v>132</v>
      </c>
      <c r="D18" s="24">
        <v>187</v>
      </c>
      <c r="E18" s="38">
        <v>478</v>
      </c>
      <c r="F18" s="38">
        <f>SUM(B18:D18)</f>
        <v>481</v>
      </c>
      <c r="G18" s="38">
        <v>478</v>
      </c>
      <c r="H18" s="26">
        <f t="shared" si="2"/>
        <v>100.62761506276149</v>
      </c>
      <c r="I18" s="26">
        <f t="shared" si="2"/>
        <v>100</v>
      </c>
    </row>
    <row r="19" spans="1:10" s="5" customFormat="1" ht="18" customHeight="1" x14ac:dyDescent="0.35">
      <c r="A19" s="11" t="s">
        <v>13</v>
      </c>
      <c r="B19" s="24">
        <v>76</v>
      </c>
      <c r="C19" s="24">
        <v>48</v>
      </c>
      <c r="D19" s="24">
        <v>56</v>
      </c>
      <c r="E19" s="38">
        <v>188</v>
      </c>
      <c r="F19" s="38">
        <f>SUM(B19:D19)</f>
        <v>180</v>
      </c>
      <c r="G19" s="38">
        <v>188</v>
      </c>
      <c r="H19" s="26">
        <f t="shared" si="2"/>
        <v>95.744680851063833</v>
      </c>
      <c r="I19" s="26">
        <f t="shared" si="2"/>
        <v>100</v>
      </c>
    </row>
    <row r="20" spans="1:10" s="5" customFormat="1" ht="18" customHeight="1" x14ac:dyDescent="0.35">
      <c r="A20" s="10"/>
      <c r="B20" s="27"/>
      <c r="C20" s="27"/>
      <c r="D20" s="27"/>
      <c r="E20" s="28"/>
      <c r="F20" s="29"/>
      <c r="G20" s="28"/>
      <c r="H20" s="30"/>
      <c r="I20" s="30"/>
    </row>
    <row r="21" spans="1:10" s="9" customFormat="1" ht="18" customHeight="1" x14ac:dyDescent="0.35">
      <c r="A21" s="7" t="s">
        <v>14</v>
      </c>
      <c r="B21" s="21">
        <f t="shared" ref="B21:G21" si="3">SUM(B22:B52)</f>
        <v>5997</v>
      </c>
      <c r="C21" s="21">
        <f t="shared" si="3"/>
        <v>5633</v>
      </c>
      <c r="D21" s="21">
        <f t="shared" si="3"/>
        <v>5984</v>
      </c>
      <c r="E21" s="39">
        <f t="shared" si="3"/>
        <v>17757</v>
      </c>
      <c r="F21" s="39">
        <f t="shared" si="3"/>
        <v>17614</v>
      </c>
      <c r="G21" s="39">
        <f t="shared" si="3"/>
        <v>17757</v>
      </c>
      <c r="H21" s="22">
        <f t="shared" ref="H21:I52" si="4">IFERROR((F21/$E21)*100,"-")</f>
        <v>99.194683786675668</v>
      </c>
      <c r="I21" s="22">
        <f t="shared" si="4"/>
        <v>100</v>
      </c>
      <c r="J21" s="8"/>
    </row>
    <row r="22" spans="1:10" s="5" customFormat="1" ht="18" customHeight="1" x14ac:dyDescent="0.35">
      <c r="A22" s="12" t="s">
        <v>15</v>
      </c>
      <c r="B22" s="24">
        <v>62</v>
      </c>
      <c r="C22" s="24">
        <v>44</v>
      </c>
      <c r="D22" s="24">
        <v>44</v>
      </c>
      <c r="E22" s="38">
        <v>248</v>
      </c>
      <c r="F22" s="38">
        <f t="shared" ref="F22:F52" si="5">SUM(B22:D22)</f>
        <v>150</v>
      </c>
      <c r="G22" s="38">
        <v>248</v>
      </c>
      <c r="H22" s="26">
        <f t="shared" si="4"/>
        <v>60.483870967741936</v>
      </c>
      <c r="I22" s="26">
        <f t="shared" si="4"/>
        <v>100</v>
      </c>
    </row>
    <row r="23" spans="1:10" s="5" customFormat="1" ht="18" customHeight="1" x14ac:dyDescent="0.35">
      <c r="A23" s="12" t="s">
        <v>16</v>
      </c>
      <c r="B23" s="24">
        <v>64</v>
      </c>
      <c r="C23" s="24">
        <v>63</v>
      </c>
      <c r="D23" s="24">
        <v>98</v>
      </c>
      <c r="E23" s="38">
        <v>192</v>
      </c>
      <c r="F23" s="38">
        <f t="shared" si="5"/>
        <v>225</v>
      </c>
      <c r="G23" s="38">
        <v>192</v>
      </c>
      <c r="H23" s="26">
        <f t="shared" si="4"/>
        <v>117.1875</v>
      </c>
      <c r="I23" s="26">
        <f t="shared" si="4"/>
        <v>100</v>
      </c>
    </row>
    <row r="24" spans="1:10" s="5" customFormat="1" ht="18" customHeight="1" x14ac:dyDescent="0.35">
      <c r="A24" s="12" t="s">
        <v>17</v>
      </c>
      <c r="B24" s="24">
        <v>61</v>
      </c>
      <c r="C24" s="24">
        <v>40</v>
      </c>
      <c r="D24" s="24">
        <v>57</v>
      </c>
      <c r="E24" s="38">
        <v>126</v>
      </c>
      <c r="F24" s="38">
        <f t="shared" si="5"/>
        <v>158</v>
      </c>
      <c r="G24" s="38">
        <v>126</v>
      </c>
      <c r="H24" s="26">
        <f t="shared" si="4"/>
        <v>125.39682539682539</v>
      </c>
      <c r="I24" s="26">
        <f t="shared" si="4"/>
        <v>100</v>
      </c>
    </row>
    <row r="25" spans="1:10" s="5" customFormat="1" ht="18" customHeight="1" x14ac:dyDescent="0.35">
      <c r="A25" s="12" t="s">
        <v>18</v>
      </c>
      <c r="B25" s="24">
        <v>100</v>
      </c>
      <c r="C25" s="24">
        <v>100</v>
      </c>
      <c r="D25" s="24">
        <v>100</v>
      </c>
      <c r="E25" s="38">
        <v>300</v>
      </c>
      <c r="F25" s="38">
        <f t="shared" si="5"/>
        <v>300</v>
      </c>
      <c r="G25" s="38">
        <v>300</v>
      </c>
      <c r="H25" s="26">
        <f t="shared" si="4"/>
        <v>100</v>
      </c>
      <c r="I25" s="26">
        <f t="shared" si="4"/>
        <v>100</v>
      </c>
    </row>
    <row r="26" spans="1:10" s="5" customFormat="1" ht="18" customHeight="1" x14ac:dyDescent="0.35">
      <c r="A26" s="12" t="s">
        <v>19</v>
      </c>
      <c r="B26" s="24">
        <v>137</v>
      </c>
      <c r="C26" s="24">
        <v>211</v>
      </c>
      <c r="D26" s="24">
        <v>197</v>
      </c>
      <c r="E26" s="38">
        <v>695</v>
      </c>
      <c r="F26" s="38">
        <f t="shared" si="5"/>
        <v>545</v>
      </c>
      <c r="G26" s="38">
        <v>695</v>
      </c>
      <c r="H26" s="26">
        <f t="shared" si="4"/>
        <v>78.417266187050359</v>
      </c>
      <c r="I26" s="26">
        <f t="shared" si="4"/>
        <v>100</v>
      </c>
    </row>
    <row r="27" spans="1:10" s="5" customFormat="1" ht="18" customHeight="1" x14ac:dyDescent="0.35">
      <c r="A27" s="12" t="s">
        <v>20</v>
      </c>
      <c r="B27" s="24">
        <v>13</v>
      </c>
      <c r="C27" s="24">
        <v>15</v>
      </c>
      <c r="D27" s="24">
        <v>15</v>
      </c>
      <c r="E27" s="38">
        <v>39</v>
      </c>
      <c r="F27" s="38">
        <f t="shared" si="5"/>
        <v>43</v>
      </c>
      <c r="G27" s="38">
        <v>39</v>
      </c>
      <c r="H27" s="26">
        <f t="shared" si="4"/>
        <v>110.25641025641026</v>
      </c>
      <c r="I27" s="26">
        <f t="shared" si="4"/>
        <v>100</v>
      </c>
    </row>
    <row r="28" spans="1:10" s="5" customFormat="1" ht="18" customHeight="1" x14ac:dyDescent="0.35">
      <c r="A28" s="12" t="s">
        <v>21</v>
      </c>
      <c r="B28" s="24">
        <v>1138</v>
      </c>
      <c r="C28" s="24">
        <v>788</v>
      </c>
      <c r="D28" s="24">
        <v>930</v>
      </c>
      <c r="E28" s="38">
        <v>2505</v>
      </c>
      <c r="F28" s="38">
        <f t="shared" si="5"/>
        <v>2856</v>
      </c>
      <c r="G28" s="38">
        <v>2505</v>
      </c>
      <c r="H28" s="26">
        <f t="shared" si="4"/>
        <v>114.01197604790418</v>
      </c>
      <c r="I28" s="26">
        <f t="shared" si="4"/>
        <v>100</v>
      </c>
    </row>
    <row r="29" spans="1:10" s="5" customFormat="1" ht="18" customHeight="1" x14ac:dyDescent="0.35">
      <c r="A29" s="12" t="s">
        <v>22</v>
      </c>
      <c r="B29" s="24">
        <v>162</v>
      </c>
      <c r="C29" s="24">
        <v>147</v>
      </c>
      <c r="D29" s="24">
        <v>85</v>
      </c>
      <c r="E29" s="38">
        <v>463</v>
      </c>
      <c r="F29" s="38">
        <f t="shared" si="5"/>
        <v>394</v>
      </c>
      <c r="G29" s="38">
        <v>463</v>
      </c>
      <c r="H29" s="26">
        <f t="shared" si="4"/>
        <v>85.097192224622034</v>
      </c>
      <c r="I29" s="26">
        <f t="shared" si="4"/>
        <v>100</v>
      </c>
    </row>
    <row r="30" spans="1:10" s="5" customFormat="1" ht="18" customHeight="1" x14ac:dyDescent="0.35">
      <c r="A30" s="12" t="s">
        <v>23</v>
      </c>
      <c r="B30" s="24">
        <v>102</v>
      </c>
      <c r="C30" s="24">
        <v>167</v>
      </c>
      <c r="D30" s="24">
        <v>222</v>
      </c>
      <c r="E30" s="38">
        <v>380</v>
      </c>
      <c r="F30" s="38">
        <f t="shared" si="5"/>
        <v>491</v>
      </c>
      <c r="G30" s="38">
        <v>380</v>
      </c>
      <c r="H30" s="26">
        <f t="shared" si="4"/>
        <v>129.21052631578945</v>
      </c>
      <c r="I30" s="26">
        <f t="shared" si="4"/>
        <v>100</v>
      </c>
    </row>
    <row r="31" spans="1:10" s="5" customFormat="1" ht="18" customHeight="1" x14ac:dyDescent="0.35">
      <c r="A31" s="12" t="s">
        <v>24</v>
      </c>
      <c r="B31" s="24">
        <v>73</v>
      </c>
      <c r="C31" s="24">
        <v>67</v>
      </c>
      <c r="D31" s="24">
        <v>74</v>
      </c>
      <c r="E31" s="38">
        <v>241</v>
      </c>
      <c r="F31" s="38">
        <f t="shared" si="5"/>
        <v>214</v>
      </c>
      <c r="G31" s="38">
        <v>241</v>
      </c>
      <c r="H31" s="26">
        <f t="shared" si="4"/>
        <v>88.796680497925308</v>
      </c>
      <c r="I31" s="26">
        <f t="shared" si="4"/>
        <v>100</v>
      </c>
    </row>
    <row r="32" spans="1:10" s="5" customFormat="1" ht="18" customHeight="1" x14ac:dyDescent="0.35">
      <c r="A32" s="12" t="s">
        <v>25</v>
      </c>
      <c r="B32" s="24">
        <v>442</v>
      </c>
      <c r="C32" s="24">
        <v>410</v>
      </c>
      <c r="D32" s="24">
        <v>431</v>
      </c>
      <c r="E32" s="38">
        <v>1230</v>
      </c>
      <c r="F32" s="38">
        <f t="shared" si="5"/>
        <v>1283</v>
      </c>
      <c r="G32" s="38">
        <v>1230</v>
      </c>
      <c r="H32" s="26">
        <f t="shared" si="4"/>
        <v>104.30894308943088</v>
      </c>
      <c r="I32" s="26">
        <f t="shared" si="4"/>
        <v>100</v>
      </c>
    </row>
    <row r="33" spans="1:9" s="5" customFormat="1" ht="18" customHeight="1" x14ac:dyDescent="0.35">
      <c r="A33" s="12" t="s">
        <v>26</v>
      </c>
      <c r="B33" s="24">
        <v>221</v>
      </c>
      <c r="C33" s="24">
        <v>256</v>
      </c>
      <c r="D33" s="24">
        <v>314</v>
      </c>
      <c r="E33" s="38">
        <v>775</v>
      </c>
      <c r="F33" s="38">
        <f t="shared" si="5"/>
        <v>791</v>
      </c>
      <c r="G33" s="38">
        <v>775</v>
      </c>
      <c r="H33" s="26">
        <f t="shared" si="4"/>
        <v>102.06451612903227</v>
      </c>
      <c r="I33" s="26">
        <f t="shared" si="4"/>
        <v>100</v>
      </c>
    </row>
    <row r="34" spans="1:9" s="5" customFormat="1" ht="18" customHeight="1" x14ac:dyDescent="0.35">
      <c r="A34" s="12" t="s">
        <v>27</v>
      </c>
      <c r="B34" s="24">
        <v>626</v>
      </c>
      <c r="C34" s="24">
        <v>536</v>
      </c>
      <c r="D34" s="24">
        <v>833</v>
      </c>
      <c r="E34" s="38">
        <v>2156</v>
      </c>
      <c r="F34" s="38">
        <f t="shared" si="5"/>
        <v>1995</v>
      </c>
      <c r="G34" s="38">
        <v>2156</v>
      </c>
      <c r="H34" s="26">
        <f t="shared" si="4"/>
        <v>92.532467532467535</v>
      </c>
      <c r="I34" s="26">
        <f t="shared" si="4"/>
        <v>100</v>
      </c>
    </row>
    <row r="35" spans="1:9" s="5" customFormat="1" ht="18" customHeight="1" x14ac:dyDescent="0.35">
      <c r="A35" s="12" t="s">
        <v>28</v>
      </c>
      <c r="B35" s="24">
        <v>343</v>
      </c>
      <c r="C35" s="24">
        <v>337</v>
      </c>
      <c r="D35" s="24">
        <v>287</v>
      </c>
      <c r="E35" s="38">
        <v>1273</v>
      </c>
      <c r="F35" s="38">
        <f t="shared" si="5"/>
        <v>967</v>
      </c>
      <c r="G35" s="38">
        <v>1273</v>
      </c>
      <c r="H35" s="26">
        <f t="shared" si="4"/>
        <v>75.962293794186962</v>
      </c>
      <c r="I35" s="26">
        <f t="shared" si="4"/>
        <v>100</v>
      </c>
    </row>
    <row r="36" spans="1:9" s="5" customFormat="1" ht="18" customHeight="1" x14ac:dyDescent="0.35">
      <c r="A36" s="12" t="s">
        <v>29</v>
      </c>
      <c r="B36" s="24">
        <v>74</v>
      </c>
      <c r="C36" s="24">
        <v>74</v>
      </c>
      <c r="D36" s="24">
        <v>74</v>
      </c>
      <c r="E36" s="38">
        <v>222</v>
      </c>
      <c r="F36" s="38">
        <f t="shared" si="5"/>
        <v>222</v>
      </c>
      <c r="G36" s="38">
        <v>222</v>
      </c>
      <c r="H36" s="26">
        <f t="shared" si="4"/>
        <v>100</v>
      </c>
      <c r="I36" s="26">
        <f t="shared" si="4"/>
        <v>100</v>
      </c>
    </row>
    <row r="37" spans="1:9" s="5" customFormat="1" ht="18" customHeight="1" x14ac:dyDescent="0.35">
      <c r="A37" s="12" t="s">
        <v>30</v>
      </c>
      <c r="B37" s="24">
        <v>70</v>
      </c>
      <c r="C37" s="24">
        <v>70</v>
      </c>
      <c r="D37" s="24">
        <v>70</v>
      </c>
      <c r="E37" s="38">
        <v>210</v>
      </c>
      <c r="F37" s="38">
        <f t="shared" si="5"/>
        <v>210</v>
      </c>
      <c r="G37" s="38">
        <v>210</v>
      </c>
      <c r="H37" s="26">
        <f t="shared" si="4"/>
        <v>100</v>
      </c>
      <c r="I37" s="26">
        <f t="shared" si="4"/>
        <v>100</v>
      </c>
    </row>
    <row r="38" spans="1:9" s="5" customFormat="1" ht="18" customHeight="1" x14ac:dyDescent="0.35">
      <c r="A38" s="12" t="s">
        <v>31</v>
      </c>
      <c r="B38" s="24">
        <v>151</v>
      </c>
      <c r="C38" s="24">
        <v>229</v>
      </c>
      <c r="D38" s="24">
        <v>45</v>
      </c>
      <c r="E38" s="38">
        <v>493</v>
      </c>
      <c r="F38" s="38">
        <f t="shared" si="5"/>
        <v>425</v>
      </c>
      <c r="G38" s="38">
        <v>493</v>
      </c>
      <c r="H38" s="26">
        <f t="shared" si="4"/>
        <v>86.206896551724128</v>
      </c>
      <c r="I38" s="26">
        <f t="shared" si="4"/>
        <v>100</v>
      </c>
    </row>
    <row r="39" spans="1:9" s="5" customFormat="1" ht="18" customHeight="1" x14ac:dyDescent="0.35">
      <c r="A39" s="12" t="s">
        <v>32</v>
      </c>
      <c r="B39" s="24">
        <v>44</v>
      </c>
      <c r="C39" s="24">
        <v>21</v>
      </c>
      <c r="D39" s="24">
        <v>0</v>
      </c>
      <c r="E39" s="38">
        <v>110</v>
      </c>
      <c r="F39" s="38">
        <f t="shared" si="5"/>
        <v>65</v>
      </c>
      <c r="G39" s="38">
        <v>110</v>
      </c>
      <c r="H39" s="26">
        <f t="shared" si="4"/>
        <v>59.090909090909093</v>
      </c>
      <c r="I39" s="26">
        <f t="shared" si="4"/>
        <v>100</v>
      </c>
    </row>
    <row r="40" spans="1:9" s="5" customFormat="1" ht="18" customHeight="1" x14ac:dyDescent="0.35">
      <c r="A40" s="12" t="s">
        <v>33</v>
      </c>
      <c r="B40" s="24">
        <v>142</v>
      </c>
      <c r="C40" s="24">
        <v>119</v>
      </c>
      <c r="D40" s="24">
        <v>161</v>
      </c>
      <c r="E40" s="38">
        <v>411</v>
      </c>
      <c r="F40" s="38">
        <f t="shared" si="5"/>
        <v>422</v>
      </c>
      <c r="G40" s="38">
        <v>411</v>
      </c>
      <c r="H40" s="26">
        <f t="shared" si="4"/>
        <v>102.676399026764</v>
      </c>
      <c r="I40" s="26">
        <f t="shared" si="4"/>
        <v>100</v>
      </c>
    </row>
    <row r="41" spans="1:9" s="5" customFormat="1" ht="18" customHeight="1" x14ac:dyDescent="0.35">
      <c r="A41" s="12" t="s">
        <v>34</v>
      </c>
      <c r="B41" s="24">
        <v>135</v>
      </c>
      <c r="C41" s="24">
        <v>130</v>
      </c>
      <c r="D41" s="24">
        <v>138</v>
      </c>
      <c r="E41" s="38">
        <v>390</v>
      </c>
      <c r="F41" s="38">
        <f t="shared" si="5"/>
        <v>403</v>
      </c>
      <c r="G41" s="38">
        <v>390</v>
      </c>
      <c r="H41" s="26">
        <f t="shared" si="4"/>
        <v>103.33333333333334</v>
      </c>
      <c r="I41" s="26">
        <f t="shared" si="4"/>
        <v>100</v>
      </c>
    </row>
    <row r="42" spans="1:9" s="5" customFormat="1" ht="18" customHeight="1" x14ac:dyDescent="0.35">
      <c r="A42" s="12" t="s">
        <v>35</v>
      </c>
      <c r="B42" s="24">
        <v>70</v>
      </c>
      <c r="C42" s="24">
        <v>70</v>
      </c>
      <c r="D42" s="24">
        <v>70</v>
      </c>
      <c r="E42" s="38">
        <v>210</v>
      </c>
      <c r="F42" s="38">
        <f t="shared" si="5"/>
        <v>210</v>
      </c>
      <c r="G42" s="38">
        <v>210</v>
      </c>
      <c r="H42" s="26">
        <f t="shared" si="4"/>
        <v>100</v>
      </c>
      <c r="I42" s="26">
        <f t="shared" si="4"/>
        <v>100</v>
      </c>
    </row>
    <row r="43" spans="1:9" s="5" customFormat="1" ht="18" customHeight="1" x14ac:dyDescent="0.35">
      <c r="A43" s="12" t="s">
        <v>36</v>
      </c>
      <c r="B43" s="24">
        <v>72</v>
      </c>
      <c r="C43" s="24">
        <v>70</v>
      </c>
      <c r="D43" s="24">
        <v>70</v>
      </c>
      <c r="E43" s="38">
        <v>210</v>
      </c>
      <c r="F43" s="38">
        <f t="shared" si="5"/>
        <v>212</v>
      </c>
      <c r="G43" s="38">
        <v>210</v>
      </c>
      <c r="H43" s="26">
        <f t="shared" si="4"/>
        <v>100.95238095238095</v>
      </c>
      <c r="I43" s="26">
        <f t="shared" si="4"/>
        <v>100</v>
      </c>
    </row>
    <row r="44" spans="1:9" s="5" customFormat="1" ht="18" customHeight="1" x14ac:dyDescent="0.35">
      <c r="A44" s="12" t="s">
        <v>37</v>
      </c>
      <c r="B44" s="24">
        <v>240</v>
      </c>
      <c r="C44" s="24">
        <v>300</v>
      </c>
      <c r="D44" s="24">
        <v>305</v>
      </c>
      <c r="E44" s="38">
        <v>830</v>
      </c>
      <c r="F44" s="38">
        <f t="shared" si="5"/>
        <v>845</v>
      </c>
      <c r="G44" s="38">
        <v>830</v>
      </c>
      <c r="H44" s="26">
        <f t="shared" si="4"/>
        <v>101.80722891566265</v>
      </c>
      <c r="I44" s="26">
        <f t="shared" si="4"/>
        <v>100</v>
      </c>
    </row>
    <row r="45" spans="1:9" s="5" customFormat="1" ht="18" customHeight="1" x14ac:dyDescent="0.35">
      <c r="A45" s="12" t="s">
        <v>38</v>
      </c>
      <c r="B45" s="24">
        <v>334</v>
      </c>
      <c r="C45" s="24">
        <v>313</v>
      </c>
      <c r="D45" s="24">
        <v>398</v>
      </c>
      <c r="E45" s="38">
        <v>859</v>
      </c>
      <c r="F45" s="38">
        <f t="shared" si="5"/>
        <v>1045</v>
      </c>
      <c r="G45" s="38">
        <v>859</v>
      </c>
      <c r="H45" s="26">
        <f t="shared" si="4"/>
        <v>121.65308498253783</v>
      </c>
      <c r="I45" s="26">
        <f t="shared" si="4"/>
        <v>100</v>
      </c>
    </row>
    <row r="46" spans="1:9" s="5" customFormat="1" ht="18" customHeight="1" x14ac:dyDescent="0.35">
      <c r="A46" s="12" t="s">
        <v>39</v>
      </c>
      <c r="B46" s="24">
        <v>131</v>
      </c>
      <c r="C46" s="24">
        <v>149</v>
      </c>
      <c r="D46" s="24">
        <v>157</v>
      </c>
      <c r="E46" s="38">
        <v>429</v>
      </c>
      <c r="F46" s="38">
        <f t="shared" si="5"/>
        <v>437</v>
      </c>
      <c r="G46" s="38">
        <v>429</v>
      </c>
      <c r="H46" s="26">
        <f t="shared" si="4"/>
        <v>101.86480186480186</v>
      </c>
      <c r="I46" s="26">
        <f t="shared" si="4"/>
        <v>100</v>
      </c>
    </row>
    <row r="47" spans="1:9" s="5" customFormat="1" ht="18" customHeight="1" x14ac:dyDescent="0.35">
      <c r="A47" s="12" t="s">
        <v>40</v>
      </c>
      <c r="B47" s="24">
        <v>37</v>
      </c>
      <c r="C47" s="24">
        <v>37</v>
      </c>
      <c r="D47" s="24">
        <v>20</v>
      </c>
      <c r="E47" s="38">
        <v>114</v>
      </c>
      <c r="F47" s="38">
        <f t="shared" si="5"/>
        <v>94</v>
      </c>
      <c r="G47" s="38">
        <v>114</v>
      </c>
      <c r="H47" s="26">
        <f t="shared" si="4"/>
        <v>82.456140350877192</v>
      </c>
      <c r="I47" s="26">
        <f t="shared" si="4"/>
        <v>100</v>
      </c>
    </row>
    <row r="48" spans="1:9" s="5" customFormat="1" ht="18" customHeight="1" x14ac:dyDescent="0.35">
      <c r="A48" s="12" t="s">
        <v>41</v>
      </c>
      <c r="B48" s="24">
        <v>265</v>
      </c>
      <c r="C48" s="24">
        <v>259</v>
      </c>
      <c r="D48" s="24">
        <v>257</v>
      </c>
      <c r="E48" s="38">
        <v>750</v>
      </c>
      <c r="F48" s="38">
        <f t="shared" si="5"/>
        <v>781</v>
      </c>
      <c r="G48" s="38">
        <v>750</v>
      </c>
      <c r="H48" s="26">
        <f t="shared" si="4"/>
        <v>104.13333333333334</v>
      </c>
      <c r="I48" s="26">
        <f t="shared" si="4"/>
        <v>100</v>
      </c>
    </row>
    <row r="49" spans="1:9" s="5" customFormat="1" ht="18" customHeight="1" x14ac:dyDescent="0.35">
      <c r="A49" s="12" t="s">
        <v>42</v>
      </c>
      <c r="B49" s="24">
        <v>50</v>
      </c>
      <c r="C49" s="24">
        <v>50</v>
      </c>
      <c r="D49" s="24">
        <v>80</v>
      </c>
      <c r="E49" s="38">
        <v>150</v>
      </c>
      <c r="F49" s="38">
        <f t="shared" si="5"/>
        <v>180</v>
      </c>
      <c r="G49" s="38">
        <v>150</v>
      </c>
      <c r="H49" s="26">
        <f t="shared" si="4"/>
        <v>120</v>
      </c>
      <c r="I49" s="26">
        <f t="shared" si="4"/>
        <v>100</v>
      </c>
    </row>
    <row r="50" spans="1:9" s="5" customFormat="1" ht="18" customHeight="1" x14ac:dyDescent="0.35">
      <c r="A50" s="12" t="s">
        <v>43</v>
      </c>
      <c r="B50" s="24">
        <v>446</v>
      </c>
      <c r="C50" s="24">
        <v>404</v>
      </c>
      <c r="D50" s="24">
        <v>328</v>
      </c>
      <c r="E50" s="38">
        <v>1258</v>
      </c>
      <c r="F50" s="38">
        <f t="shared" si="5"/>
        <v>1178</v>
      </c>
      <c r="G50" s="38">
        <v>1258</v>
      </c>
      <c r="H50" s="26">
        <f t="shared" si="4"/>
        <v>93.640699523052461</v>
      </c>
      <c r="I50" s="26">
        <f t="shared" si="4"/>
        <v>100</v>
      </c>
    </row>
    <row r="51" spans="1:9" s="5" customFormat="1" ht="18" customHeight="1" x14ac:dyDescent="0.35">
      <c r="A51" s="12" t="s">
        <v>44</v>
      </c>
      <c r="B51" s="24">
        <v>45</v>
      </c>
      <c r="C51" s="24">
        <v>46</v>
      </c>
      <c r="D51" s="24">
        <v>26</v>
      </c>
      <c r="E51" s="38">
        <v>136</v>
      </c>
      <c r="F51" s="38">
        <f t="shared" si="5"/>
        <v>117</v>
      </c>
      <c r="G51" s="38">
        <v>136</v>
      </c>
      <c r="H51" s="26">
        <f t="shared" si="4"/>
        <v>86.029411764705884</v>
      </c>
      <c r="I51" s="26">
        <f t="shared" si="4"/>
        <v>100</v>
      </c>
    </row>
    <row r="52" spans="1:9" s="13" customFormat="1" ht="18" customHeight="1" x14ac:dyDescent="0.35">
      <c r="A52" s="12" t="s">
        <v>45</v>
      </c>
      <c r="B52" s="24">
        <v>147</v>
      </c>
      <c r="C52" s="24">
        <v>111</v>
      </c>
      <c r="D52" s="24">
        <v>98</v>
      </c>
      <c r="E52" s="38">
        <v>352</v>
      </c>
      <c r="F52" s="38">
        <f t="shared" si="5"/>
        <v>356</v>
      </c>
      <c r="G52" s="38">
        <v>352</v>
      </c>
      <c r="H52" s="26">
        <f t="shared" si="4"/>
        <v>101.13636363636364</v>
      </c>
      <c r="I52" s="26">
        <f t="shared" si="4"/>
        <v>100</v>
      </c>
    </row>
    <row r="53" spans="1:9" s="13" customFormat="1" ht="18" customHeight="1" x14ac:dyDescent="0.35">
      <c r="A53" s="14"/>
      <c r="B53" s="31"/>
      <c r="C53" s="31"/>
      <c r="D53" s="31"/>
      <c r="E53" s="32"/>
      <c r="F53" s="33"/>
      <c r="G53" s="34"/>
      <c r="H53" s="35"/>
      <c r="I53" s="35"/>
    </row>
    <row r="54" spans="1:9" s="13" customFormat="1" ht="18" customHeight="1" x14ac:dyDescent="0.35">
      <c r="A54" s="7" t="s">
        <v>46</v>
      </c>
      <c r="B54" s="21">
        <f t="shared" ref="B54:G54" si="6">SUM(B55:B68)</f>
        <v>0</v>
      </c>
      <c r="C54" s="21">
        <f t="shared" si="6"/>
        <v>0</v>
      </c>
      <c r="D54" s="21">
        <f t="shared" si="6"/>
        <v>0</v>
      </c>
      <c r="E54" s="21">
        <f t="shared" si="6"/>
        <v>0</v>
      </c>
      <c r="F54" s="21">
        <f t="shared" si="6"/>
        <v>0</v>
      </c>
      <c r="G54" s="21">
        <f t="shared" si="6"/>
        <v>0</v>
      </c>
      <c r="H54" s="21">
        <f t="shared" ref="H54:I54" si="7">SUM(H55:H68)</f>
        <v>0</v>
      </c>
      <c r="I54" s="21">
        <f t="shared" si="7"/>
        <v>0</v>
      </c>
    </row>
    <row r="55" spans="1:9" s="13" customFormat="1" ht="18" customHeight="1" x14ac:dyDescent="0.35">
      <c r="A55" s="12" t="s">
        <v>47</v>
      </c>
      <c r="B55" s="24">
        <v>0</v>
      </c>
      <c r="C55" s="24">
        <v>0</v>
      </c>
      <c r="D55" s="24">
        <v>0</v>
      </c>
      <c r="E55" s="24">
        <v>0</v>
      </c>
      <c r="F55" s="25">
        <f t="shared" ref="F55:F68" si="8">SUM(B55:D55)</f>
        <v>0</v>
      </c>
      <c r="G55" s="25">
        <v>0</v>
      </c>
      <c r="H55" s="25">
        <v>0</v>
      </c>
      <c r="I55" s="25">
        <v>0</v>
      </c>
    </row>
    <row r="56" spans="1:9" s="13" customFormat="1" ht="18" customHeight="1" x14ac:dyDescent="0.35">
      <c r="A56" s="12" t="s">
        <v>48</v>
      </c>
      <c r="B56" s="24">
        <v>0</v>
      </c>
      <c r="C56" s="24">
        <v>0</v>
      </c>
      <c r="D56" s="24">
        <v>0</v>
      </c>
      <c r="E56" s="24">
        <v>0</v>
      </c>
      <c r="F56" s="25">
        <f t="shared" si="8"/>
        <v>0</v>
      </c>
      <c r="G56" s="25">
        <v>0</v>
      </c>
      <c r="H56" s="25">
        <v>0</v>
      </c>
      <c r="I56" s="25">
        <v>0</v>
      </c>
    </row>
    <row r="57" spans="1:9" s="13" customFormat="1" ht="18" customHeight="1" x14ac:dyDescent="0.35">
      <c r="A57" s="12" t="s">
        <v>49</v>
      </c>
      <c r="B57" s="24">
        <v>0</v>
      </c>
      <c r="C57" s="24">
        <v>0</v>
      </c>
      <c r="D57" s="24">
        <v>0</v>
      </c>
      <c r="E57" s="24">
        <v>0</v>
      </c>
      <c r="F57" s="25">
        <f t="shared" si="8"/>
        <v>0</v>
      </c>
      <c r="G57" s="25">
        <v>0</v>
      </c>
      <c r="H57" s="25">
        <v>0</v>
      </c>
      <c r="I57" s="25">
        <v>0</v>
      </c>
    </row>
    <row r="58" spans="1:9" s="13" customFormat="1" ht="18" customHeight="1" x14ac:dyDescent="0.35">
      <c r="A58" s="12" t="s">
        <v>50</v>
      </c>
      <c r="B58" s="24">
        <v>0</v>
      </c>
      <c r="C58" s="24">
        <v>0</v>
      </c>
      <c r="D58" s="24">
        <v>0</v>
      </c>
      <c r="E58" s="24">
        <v>0</v>
      </c>
      <c r="F58" s="25">
        <f t="shared" si="8"/>
        <v>0</v>
      </c>
      <c r="G58" s="25">
        <v>0</v>
      </c>
      <c r="H58" s="25">
        <v>0</v>
      </c>
      <c r="I58" s="25">
        <v>0</v>
      </c>
    </row>
    <row r="59" spans="1:9" s="13" customFormat="1" ht="18" customHeight="1" x14ac:dyDescent="0.35">
      <c r="A59" s="12" t="s">
        <v>51</v>
      </c>
      <c r="B59" s="24">
        <v>0</v>
      </c>
      <c r="C59" s="24">
        <v>0</v>
      </c>
      <c r="D59" s="24">
        <v>0</v>
      </c>
      <c r="E59" s="24">
        <v>0</v>
      </c>
      <c r="F59" s="25">
        <f t="shared" si="8"/>
        <v>0</v>
      </c>
      <c r="G59" s="25">
        <v>0</v>
      </c>
      <c r="H59" s="25">
        <v>0</v>
      </c>
      <c r="I59" s="25">
        <v>0</v>
      </c>
    </row>
    <row r="60" spans="1:9" s="13" customFormat="1" ht="18" customHeight="1" x14ac:dyDescent="0.35">
      <c r="A60" s="12" t="s">
        <v>52</v>
      </c>
      <c r="B60" s="24">
        <v>0</v>
      </c>
      <c r="C60" s="24">
        <v>0</v>
      </c>
      <c r="D60" s="24">
        <v>0</v>
      </c>
      <c r="E60" s="24">
        <v>0</v>
      </c>
      <c r="F60" s="25">
        <f t="shared" si="8"/>
        <v>0</v>
      </c>
      <c r="G60" s="25">
        <v>0</v>
      </c>
      <c r="H60" s="25">
        <v>0</v>
      </c>
      <c r="I60" s="25">
        <v>0</v>
      </c>
    </row>
    <row r="61" spans="1:9" s="13" customFormat="1" ht="18" customHeight="1" x14ac:dyDescent="0.35">
      <c r="A61" s="12" t="s">
        <v>61</v>
      </c>
      <c r="B61" s="24">
        <v>0</v>
      </c>
      <c r="C61" s="24">
        <v>0</v>
      </c>
      <c r="D61" s="24">
        <v>0</v>
      </c>
      <c r="E61" s="24">
        <v>0</v>
      </c>
      <c r="F61" s="25">
        <f t="shared" si="8"/>
        <v>0</v>
      </c>
      <c r="G61" s="25">
        <v>0</v>
      </c>
      <c r="H61" s="25">
        <v>0</v>
      </c>
      <c r="I61" s="25">
        <v>0</v>
      </c>
    </row>
    <row r="62" spans="1:9" s="13" customFormat="1" ht="18" customHeight="1" x14ac:dyDescent="0.35">
      <c r="A62" s="12" t="s">
        <v>53</v>
      </c>
      <c r="B62" s="24">
        <v>0</v>
      </c>
      <c r="C62" s="24">
        <v>0</v>
      </c>
      <c r="D62" s="24">
        <v>0</v>
      </c>
      <c r="E62" s="24">
        <v>0</v>
      </c>
      <c r="F62" s="25">
        <f t="shared" si="8"/>
        <v>0</v>
      </c>
      <c r="G62" s="25">
        <v>0</v>
      </c>
      <c r="H62" s="25">
        <v>0</v>
      </c>
      <c r="I62" s="25">
        <v>0</v>
      </c>
    </row>
    <row r="63" spans="1:9" s="13" customFormat="1" ht="18" customHeight="1" x14ac:dyDescent="0.35">
      <c r="A63" s="12" t="s">
        <v>54</v>
      </c>
      <c r="B63" s="24">
        <v>0</v>
      </c>
      <c r="C63" s="24">
        <v>0</v>
      </c>
      <c r="D63" s="24">
        <v>0</v>
      </c>
      <c r="E63" s="24">
        <v>0</v>
      </c>
      <c r="F63" s="25">
        <f t="shared" si="8"/>
        <v>0</v>
      </c>
      <c r="G63" s="25">
        <v>0</v>
      </c>
      <c r="H63" s="25">
        <v>0</v>
      </c>
      <c r="I63" s="25">
        <v>0</v>
      </c>
    </row>
    <row r="64" spans="1:9" s="13" customFormat="1" ht="18" customHeight="1" x14ac:dyDescent="0.35">
      <c r="A64" s="12" t="s">
        <v>55</v>
      </c>
      <c r="B64" s="24">
        <v>0</v>
      </c>
      <c r="C64" s="24">
        <v>0</v>
      </c>
      <c r="D64" s="24">
        <v>0</v>
      </c>
      <c r="E64" s="24">
        <v>0</v>
      </c>
      <c r="F64" s="25">
        <f t="shared" si="8"/>
        <v>0</v>
      </c>
      <c r="G64" s="25">
        <v>0</v>
      </c>
      <c r="H64" s="25">
        <v>0</v>
      </c>
      <c r="I64" s="25">
        <v>0</v>
      </c>
    </row>
    <row r="65" spans="1:9" s="13" customFormat="1" ht="18" customHeight="1" x14ac:dyDescent="0.35">
      <c r="A65" s="12" t="s">
        <v>56</v>
      </c>
      <c r="B65" s="24">
        <v>0</v>
      </c>
      <c r="C65" s="24">
        <v>0</v>
      </c>
      <c r="D65" s="24">
        <v>0</v>
      </c>
      <c r="E65" s="24">
        <v>0</v>
      </c>
      <c r="F65" s="25">
        <f t="shared" si="8"/>
        <v>0</v>
      </c>
      <c r="G65" s="25">
        <v>0</v>
      </c>
      <c r="H65" s="25">
        <v>0</v>
      </c>
      <c r="I65" s="25">
        <v>0</v>
      </c>
    </row>
    <row r="66" spans="1:9" s="13" customFormat="1" ht="18" customHeight="1" x14ac:dyDescent="0.35">
      <c r="A66" s="15" t="s">
        <v>57</v>
      </c>
      <c r="B66" s="24">
        <v>0</v>
      </c>
      <c r="C66" s="24">
        <v>0</v>
      </c>
      <c r="D66" s="24">
        <v>0</v>
      </c>
      <c r="E66" s="24">
        <v>0</v>
      </c>
      <c r="F66" s="25">
        <f t="shared" si="8"/>
        <v>0</v>
      </c>
      <c r="G66" s="25">
        <v>0</v>
      </c>
      <c r="H66" s="25">
        <v>0</v>
      </c>
      <c r="I66" s="25">
        <v>0</v>
      </c>
    </row>
    <row r="67" spans="1:9" s="13" customFormat="1" ht="18" customHeight="1" x14ac:dyDescent="0.35">
      <c r="A67" s="15" t="s">
        <v>58</v>
      </c>
      <c r="B67" s="24">
        <v>0</v>
      </c>
      <c r="C67" s="24">
        <v>0</v>
      </c>
      <c r="D67" s="24">
        <v>0</v>
      </c>
      <c r="E67" s="24">
        <v>0</v>
      </c>
      <c r="F67" s="25">
        <f t="shared" si="8"/>
        <v>0</v>
      </c>
      <c r="G67" s="25">
        <v>0</v>
      </c>
      <c r="H67" s="25">
        <v>0</v>
      </c>
      <c r="I67" s="25">
        <v>0</v>
      </c>
    </row>
    <row r="68" spans="1:9" s="13" customFormat="1" ht="18" customHeight="1" x14ac:dyDescent="0.35">
      <c r="A68" s="16" t="s">
        <v>59</v>
      </c>
      <c r="B68" s="36">
        <v>0</v>
      </c>
      <c r="C68" s="36">
        <v>0</v>
      </c>
      <c r="D68" s="36">
        <v>0</v>
      </c>
      <c r="E68" s="36">
        <v>0</v>
      </c>
      <c r="F68" s="37">
        <f t="shared" si="8"/>
        <v>0</v>
      </c>
      <c r="G68" s="37">
        <v>0</v>
      </c>
      <c r="H68" s="37">
        <v>0</v>
      </c>
      <c r="I68" s="37">
        <v>0</v>
      </c>
    </row>
    <row r="69" spans="1:9" x14ac:dyDescent="0.3">
      <c r="A69" s="17" t="s">
        <v>60</v>
      </c>
      <c r="G69" s="18"/>
      <c r="H69" s="19"/>
    </row>
    <row r="7601" spans="9:9" x14ac:dyDescent="0.3">
      <c r="I7601" s="20"/>
    </row>
  </sheetData>
  <mergeCells count="10">
    <mergeCell ref="B10:B11"/>
    <mergeCell ref="C10:C11"/>
    <mergeCell ref="D10:D11"/>
    <mergeCell ref="H12:I12"/>
    <mergeCell ref="A6:I6"/>
    <mergeCell ref="A8:I8"/>
    <mergeCell ref="A10:A11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49" firstPageNumber="875" orientation="landscape" r:id="rId1"/>
  <headerFooter alignWithMargins="0"/>
  <ignoredErrors>
    <ignoredError sqref="F55:F68 F16:F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19.49_2019</vt:lpstr>
      <vt:lpstr>A_IMPRESIÓN_IM</vt:lpstr>
      <vt:lpstr>'19.49_2019'!Área_de_impresión</vt:lpstr>
      <vt:lpstr>'19.49_2019'!Imprimir_área_IM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Eleasid Hector Garcia Gomez</cp:lastModifiedBy>
  <cp:lastPrinted>2017-02-18T00:28:19Z</cp:lastPrinted>
  <dcterms:created xsi:type="dcterms:W3CDTF">2004-02-02T23:18:28Z</dcterms:created>
  <dcterms:modified xsi:type="dcterms:W3CDTF">2020-03-26T20:15:49Z</dcterms:modified>
</cp:coreProperties>
</file>